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<sst xmlns="http://schemas.openxmlformats.org/spreadsheetml/2006/main" count="95" uniqueCount="68">
  <si>
    <t>ОУ</t>
  </si>
  <si>
    <t>призовое место</t>
  </si>
  <si>
    <t>участие</t>
  </si>
  <si>
    <t>Участие в РМО</t>
  </si>
  <si>
    <t>Семинары</t>
  </si>
  <si>
    <t>Метод.работа</t>
  </si>
  <si>
    <t>WEB - дизайн</t>
  </si>
  <si>
    <t>Участие</t>
  </si>
  <si>
    <t>10, 5</t>
  </si>
  <si>
    <t>1,2, 3,5</t>
  </si>
  <si>
    <t>Участие в областных олимпиадах</t>
  </si>
  <si>
    <t>победители</t>
  </si>
  <si>
    <t>призеры</t>
  </si>
  <si>
    <t>Спортивные мероприятия</t>
  </si>
  <si>
    <t>грамоты</t>
  </si>
  <si>
    <t>Участие в районных мероприятиях (воспит. работа)</t>
  </si>
  <si>
    <t>Участие в областных мероприятиях</t>
  </si>
  <si>
    <t>Призеры</t>
  </si>
  <si>
    <t>Участие во Всероссийских мероприятиях</t>
  </si>
  <si>
    <t>Качество знаний</t>
  </si>
  <si>
    <t>Профессиональный рост педагогов</t>
  </si>
  <si>
    <t>Категорийность</t>
  </si>
  <si>
    <t>Открытые уроки</t>
  </si>
  <si>
    <t>"Учитель года"</t>
  </si>
  <si>
    <t>20, 25, 30</t>
  </si>
  <si>
    <t>Оэдоровительная работа</t>
  </si>
  <si>
    <t>ИТОГО</t>
  </si>
  <si>
    <t>МБОУ СОШ № 1</t>
  </si>
  <si>
    <t>МБОУ СОШ № 2</t>
  </si>
  <si>
    <t>Участие в комиссиях Дня науки</t>
  </si>
  <si>
    <t>МБОУ Васьковская СОШ</t>
  </si>
  <si>
    <t>МБОУ Дивинская СОШ</t>
  </si>
  <si>
    <t>МКОУ Климщинская СОШ</t>
  </si>
  <si>
    <t>МБОУ Княжинская СОШ</t>
  </si>
  <si>
    <t>МБОУ Лосненская СОШ</t>
  </si>
  <si>
    <t>МБОУ Мачулинская СОШ</t>
  </si>
  <si>
    <t>МБОУ Мурыгинская СОШ</t>
  </si>
  <si>
    <t>МБОУ Переснянская СОШ</t>
  </si>
  <si>
    <t>МБОУ Прудковская СОШ</t>
  </si>
  <si>
    <t>МБОУ Рябцевская СОШ</t>
  </si>
  <si>
    <t>МБОУ Стодолищенская СОШ</t>
  </si>
  <si>
    <t>МКОУ Стригинская СОШ</t>
  </si>
  <si>
    <t>МБОУ Шаталовская СОШ</t>
  </si>
  <si>
    <t>МБОУ Даньковская ООШ</t>
  </si>
  <si>
    <t>МБОУ Лучесская ООШ</t>
  </si>
  <si>
    <t>МБОУ Октябрьская ООШ</t>
  </si>
  <si>
    <t>МБОУ Самолюбовская ООШ</t>
  </si>
  <si>
    <t>МБОУ Тростянская ООШ</t>
  </si>
  <si>
    <t xml:space="preserve">Участие </t>
  </si>
  <si>
    <t>50,40,35</t>
  </si>
  <si>
    <t>За год</t>
  </si>
  <si>
    <t>Курсовая подготовка</t>
  </si>
  <si>
    <t>МЕДАЛИ, Твардовцы-2015</t>
  </si>
  <si>
    <t>Работа школьных округов</t>
  </si>
  <si>
    <t>Олимпиада младших школьников</t>
  </si>
  <si>
    <t>Жюри</t>
  </si>
  <si>
    <t>Победители</t>
  </si>
  <si>
    <t>Грамоты учителям</t>
  </si>
  <si>
    <t>День науки</t>
  </si>
  <si>
    <t>Инновационная деятельность</t>
  </si>
  <si>
    <t>ИТОГИ РЕЙТИНГА ОУ Починковского района  2014-15 учебного года</t>
  </si>
  <si>
    <t>за 1-е полугодие</t>
  </si>
  <si>
    <t>Образовательные учреждения</t>
  </si>
  <si>
    <t>Итого 2014</t>
  </si>
  <si>
    <t xml:space="preserve">Абсолютный прирост баллов </t>
  </si>
  <si>
    <t>Относительный прирост баллов</t>
  </si>
  <si>
    <t>Итого 2015</t>
  </si>
  <si>
    <t xml:space="preserve">Итоги рейтинга ОУ Починковского района 2014/2015 учебный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</si>
</sst>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89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52" applyBorder="1" applyAlignment="1">
      <alignment horizontal="center" vertical="center" wrapText="1"/>
      <protection/>
    </xf>
    <xf numFmtId="0" fontId="0" fillId="0" borderId="10" xfId="0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zoomScalePageLayoutView="0" workbookViewId="0" topLeftCell="M1">
      <selection activeCell="AR12" sqref="AR12"/>
    </sheetView>
  </sheetViews>
  <sheetFormatPr defaultColWidth="9.00390625" defaultRowHeight="12.75"/>
  <cols>
    <col min="1" max="1" width="26.00390625" style="0" customWidth="1"/>
    <col min="2" max="2" width="5.875" style="0" customWidth="1"/>
    <col min="3" max="3" width="5.125" style="0" customWidth="1"/>
    <col min="4" max="4" width="4.875" style="0" customWidth="1"/>
    <col min="5" max="5" width="5.375" style="0" customWidth="1"/>
    <col min="6" max="6" width="3.75390625" style="0" customWidth="1"/>
    <col min="7" max="7" width="5.375" style="0" customWidth="1"/>
    <col min="8" max="8" width="7.25390625" style="0" customWidth="1"/>
    <col min="9" max="9" width="4.75390625" style="0" customWidth="1"/>
    <col min="10" max="15" width="6.00390625" style="0" customWidth="1"/>
    <col min="16" max="16" width="4.00390625" style="0" customWidth="1"/>
    <col min="17" max="17" width="5.25390625" style="0" customWidth="1"/>
    <col min="18" max="18" width="5.375" style="0" customWidth="1"/>
    <col min="19" max="19" width="4.375" style="0" customWidth="1"/>
    <col min="20" max="20" width="6.625" style="0" customWidth="1"/>
    <col min="21" max="21" width="5.875" style="0" customWidth="1"/>
    <col min="22" max="22" width="4.25390625" style="0" customWidth="1"/>
    <col min="23" max="23" width="5.125" style="0" customWidth="1"/>
    <col min="24" max="25" width="5.875" style="0" customWidth="1"/>
    <col min="26" max="28" width="5.625" style="0" customWidth="1"/>
    <col min="29" max="29" width="6.25390625" style="0" customWidth="1"/>
    <col min="30" max="30" width="5.00390625" style="0" customWidth="1"/>
    <col min="31" max="31" width="5.125" style="0" customWidth="1"/>
    <col min="32" max="32" width="7.375" style="0" customWidth="1"/>
    <col min="33" max="33" width="6.25390625" style="0" customWidth="1"/>
    <col min="34" max="34" width="7.75390625" style="0" customWidth="1"/>
    <col min="35" max="35" width="8.00390625" style="0" customWidth="1"/>
    <col min="36" max="36" width="5.375" style="0" customWidth="1"/>
    <col min="37" max="37" width="6.625" style="0" customWidth="1"/>
    <col min="38" max="38" width="5.25390625" style="0" customWidth="1"/>
    <col min="39" max="40" width="6.875" style="0" customWidth="1"/>
    <col min="41" max="41" width="7.375" style="0" customWidth="1"/>
    <col min="42" max="42" width="6.875" style="0" customWidth="1"/>
  </cols>
  <sheetData>
    <row r="1" spans="1:44" ht="18">
      <c r="A1" s="29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ht="82.5" customHeight="1">
      <c r="A2" s="8" t="s">
        <v>0</v>
      </c>
      <c r="B2" s="8" t="s">
        <v>58</v>
      </c>
      <c r="C2" s="8"/>
      <c r="D2" s="8"/>
      <c r="E2" s="8"/>
      <c r="F2" s="8"/>
      <c r="G2" s="21" t="s">
        <v>59</v>
      </c>
      <c r="H2" s="10"/>
      <c r="I2" s="10" t="s">
        <v>5</v>
      </c>
      <c r="J2" s="10"/>
      <c r="K2" s="12" t="s">
        <v>54</v>
      </c>
      <c r="L2" s="13"/>
      <c r="M2" s="13"/>
      <c r="N2" s="13"/>
      <c r="O2" s="14"/>
      <c r="P2" s="8" t="s">
        <v>6</v>
      </c>
      <c r="Q2" s="8"/>
      <c r="R2" s="8"/>
      <c r="S2" s="8"/>
      <c r="T2" s="10" t="s">
        <v>10</v>
      </c>
      <c r="U2" s="10"/>
      <c r="V2" s="10"/>
      <c r="W2" s="8" t="s">
        <v>13</v>
      </c>
      <c r="X2" s="8"/>
      <c r="Y2" s="8"/>
      <c r="Z2" s="8"/>
      <c r="AA2" s="10" t="s">
        <v>15</v>
      </c>
      <c r="AB2" s="10"/>
      <c r="AC2" s="10"/>
      <c r="AD2" s="10"/>
      <c r="AE2" s="10"/>
      <c r="AF2" s="10" t="s">
        <v>16</v>
      </c>
      <c r="AG2" s="10"/>
      <c r="AH2" s="10" t="s">
        <v>18</v>
      </c>
      <c r="AI2" s="10"/>
      <c r="AJ2" s="9" t="s">
        <v>19</v>
      </c>
      <c r="AK2" s="10" t="s">
        <v>20</v>
      </c>
      <c r="AL2" s="10"/>
      <c r="AM2" s="10"/>
      <c r="AN2" s="23" t="s">
        <v>52</v>
      </c>
      <c r="AO2" s="24"/>
      <c r="AP2" s="7" t="s">
        <v>25</v>
      </c>
      <c r="AQ2" s="8" t="s">
        <v>26</v>
      </c>
      <c r="AR2" s="8"/>
    </row>
    <row r="3" spans="1:44" ht="12.75">
      <c r="A3" s="8"/>
      <c r="B3" s="7" t="s">
        <v>29</v>
      </c>
      <c r="C3" s="9" t="s">
        <v>2</v>
      </c>
      <c r="D3" s="30" t="s">
        <v>1</v>
      </c>
      <c r="E3" s="30"/>
      <c r="F3" s="30"/>
      <c r="G3" s="19" t="s">
        <v>51</v>
      </c>
      <c r="H3" s="17" t="s">
        <v>53</v>
      </c>
      <c r="I3" s="7" t="s">
        <v>3</v>
      </c>
      <c r="J3" s="9" t="s">
        <v>4</v>
      </c>
      <c r="K3" s="15" t="s">
        <v>7</v>
      </c>
      <c r="L3" s="15" t="s">
        <v>55</v>
      </c>
      <c r="M3" s="15" t="s">
        <v>56</v>
      </c>
      <c r="N3" s="15" t="s">
        <v>17</v>
      </c>
      <c r="O3" s="15" t="s">
        <v>57</v>
      </c>
      <c r="P3" s="9" t="s">
        <v>7</v>
      </c>
      <c r="Q3" s="8">
        <v>1</v>
      </c>
      <c r="R3" s="8">
        <v>2</v>
      </c>
      <c r="S3" s="8">
        <v>3</v>
      </c>
      <c r="T3" s="7" t="s">
        <v>48</v>
      </c>
      <c r="U3" s="9" t="s">
        <v>11</v>
      </c>
      <c r="V3" s="9" t="s">
        <v>12</v>
      </c>
      <c r="W3" s="9" t="s">
        <v>7</v>
      </c>
      <c r="X3" s="8">
        <v>1</v>
      </c>
      <c r="Y3" s="8">
        <v>2</v>
      </c>
      <c r="Z3" s="8">
        <v>3</v>
      </c>
      <c r="AA3" s="7" t="s">
        <v>48</v>
      </c>
      <c r="AB3" s="8">
        <v>1</v>
      </c>
      <c r="AC3" s="8">
        <v>2</v>
      </c>
      <c r="AD3" s="8">
        <v>3</v>
      </c>
      <c r="AE3" s="9" t="s">
        <v>14</v>
      </c>
      <c r="AF3" s="9" t="s">
        <v>48</v>
      </c>
      <c r="AG3" s="11" t="s">
        <v>17</v>
      </c>
      <c r="AH3" s="9" t="s">
        <v>2</v>
      </c>
      <c r="AI3" s="9" t="s">
        <v>17</v>
      </c>
      <c r="AJ3" s="9"/>
      <c r="AK3" s="9" t="s">
        <v>21</v>
      </c>
      <c r="AL3" s="9" t="s">
        <v>22</v>
      </c>
      <c r="AM3" s="9" t="s">
        <v>23</v>
      </c>
      <c r="AN3" s="25"/>
      <c r="AO3" s="26"/>
      <c r="AP3" s="7"/>
      <c r="AQ3" s="9" t="s">
        <v>61</v>
      </c>
      <c r="AR3" s="9" t="s">
        <v>50</v>
      </c>
    </row>
    <row r="4" spans="1:44" ht="87" customHeight="1">
      <c r="A4" s="8"/>
      <c r="B4" s="7"/>
      <c r="C4" s="9"/>
      <c r="D4" s="1">
        <v>1</v>
      </c>
      <c r="E4" s="1">
        <v>2</v>
      </c>
      <c r="F4" s="1">
        <v>3</v>
      </c>
      <c r="G4" s="20"/>
      <c r="H4" s="18"/>
      <c r="I4" s="22"/>
      <c r="J4" s="9"/>
      <c r="K4" s="16"/>
      <c r="L4" s="16"/>
      <c r="M4" s="16"/>
      <c r="N4" s="16"/>
      <c r="O4" s="16"/>
      <c r="P4" s="9"/>
      <c r="Q4" s="8"/>
      <c r="R4" s="8"/>
      <c r="S4" s="8"/>
      <c r="T4" s="7"/>
      <c r="U4" s="9"/>
      <c r="V4" s="9"/>
      <c r="W4" s="9"/>
      <c r="X4" s="8"/>
      <c r="Y4" s="8"/>
      <c r="Z4" s="8"/>
      <c r="AA4" s="7"/>
      <c r="AB4" s="8"/>
      <c r="AC4" s="8"/>
      <c r="AD4" s="8"/>
      <c r="AE4" s="9"/>
      <c r="AF4" s="9"/>
      <c r="AG4" s="11"/>
      <c r="AH4" s="9"/>
      <c r="AI4" s="9"/>
      <c r="AJ4" s="9"/>
      <c r="AK4" s="9"/>
      <c r="AL4" s="9"/>
      <c r="AM4" s="9"/>
      <c r="AN4" s="27"/>
      <c r="AO4" s="28"/>
      <c r="AP4" s="7"/>
      <c r="AQ4" s="9"/>
      <c r="AR4" s="9"/>
    </row>
    <row r="5" spans="1:44" ht="27.75" customHeight="1">
      <c r="A5" s="8"/>
      <c r="B5" s="1">
        <v>3</v>
      </c>
      <c r="C5" s="1">
        <v>1</v>
      </c>
      <c r="D5" s="1">
        <v>10</v>
      </c>
      <c r="E5" s="1">
        <v>7</v>
      </c>
      <c r="F5" s="1">
        <v>5</v>
      </c>
      <c r="G5" s="3"/>
      <c r="H5" s="1">
        <v>20</v>
      </c>
      <c r="I5" s="4" t="s">
        <v>9</v>
      </c>
      <c r="J5" s="2" t="s">
        <v>8</v>
      </c>
      <c r="K5" s="2">
        <v>10</v>
      </c>
      <c r="L5" s="2">
        <v>3</v>
      </c>
      <c r="M5" s="2">
        <v>20</v>
      </c>
      <c r="N5" s="2">
        <v>15</v>
      </c>
      <c r="O5" s="2">
        <v>10</v>
      </c>
      <c r="P5" s="1">
        <v>3</v>
      </c>
      <c r="Q5" s="1">
        <v>10</v>
      </c>
      <c r="R5" s="1">
        <v>7</v>
      </c>
      <c r="S5" s="1">
        <v>5</v>
      </c>
      <c r="T5" s="1">
        <v>30</v>
      </c>
      <c r="U5" s="1">
        <v>50</v>
      </c>
      <c r="V5" s="1">
        <v>40</v>
      </c>
      <c r="W5" s="1">
        <v>10</v>
      </c>
      <c r="X5" s="1">
        <v>15</v>
      </c>
      <c r="Y5" s="1">
        <v>7</v>
      </c>
      <c r="Z5" s="1">
        <v>5</v>
      </c>
      <c r="AA5" s="1">
        <v>10</v>
      </c>
      <c r="AB5" s="2">
        <v>15</v>
      </c>
      <c r="AC5" s="1">
        <v>7</v>
      </c>
      <c r="AD5" s="1">
        <v>7</v>
      </c>
      <c r="AE5" s="1">
        <v>5</v>
      </c>
      <c r="AF5" s="1">
        <v>30</v>
      </c>
      <c r="AG5" s="2" t="s">
        <v>49</v>
      </c>
      <c r="AH5" s="1">
        <v>30</v>
      </c>
      <c r="AI5" s="1">
        <v>50</v>
      </c>
      <c r="AJ5" s="3"/>
      <c r="AK5" s="3"/>
      <c r="AL5" s="1">
        <v>5</v>
      </c>
      <c r="AM5" s="2" t="s">
        <v>24</v>
      </c>
      <c r="AN5" s="12">
        <v>30</v>
      </c>
      <c r="AO5" s="14"/>
      <c r="AP5" s="3"/>
      <c r="AQ5" s="3"/>
      <c r="AR5" s="3"/>
    </row>
    <row r="6" spans="1:44" ht="20.25" customHeight="1">
      <c r="A6" s="3" t="s">
        <v>27</v>
      </c>
      <c r="B6" s="3">
        <v>18</v>
      </c>
      <c r="C6" s="3">
        <v>2</v>
      </c>
      <c r="D6" s="3">
        <v>10</v>
      </c>
      <c r="E6" s="3"/>
      <c r="F6" s="3">
        <v>5</v>
      </c>
      <c r="G6" s="3">
        <v>5</v>
      </c>
      <c r="H6" s="3">
        <v>20</v>
      </c>
      <c r="I6" s="3">
        <v>5</v>
      </c>
      <c r="J6" s="3"/>
      <c r="K6" s="3">
        <v>60</v>
      </c>
      <c r="L6" s="3"/>
      <c r="M6" s="3">
        <v>40</v>
      </c>
      <c r="N6" s="3">
        <v>15</v>
      </c>
      <c r="O6" s="3">
        <v>20</v>
      </c>
      <c r="P6" s="3"/>
      <c r="Q6" s="3"/>
      <c r="R6" s="3"/>
      <c r="S6" s="3"/>
      <c r="T6" s="3">
        <v>210</v>
      </c>
      <c r="U6" s="3"/>
      <c r="V6" s="3">
        <v>80</v>
      </c>
      <c r="W6" s="3">
        <v>100</v>
      </c>
      <c r="X6" s="3"/>
      <c r="Y6" s="3">
        <v>35</v>
      </c>
      <c r="Z6" s="3">
        <v>5</v>
      </c>
      <c r="AA6" s="3">
        <v>130</v>
      </c>
      <c r="AB6" s="3">
        <v>45</v>
      </c>
      <c r="AC6" s="3">
        <v>7</v>
      </c>
      <c r="AD6" s="3"/>
      <c r="AE6" s="3">
        <v>25</v>
      </c>
      <c r="AF6" s="3">
        <v>150</v>
      </c>
      <c r="AG6" s="3">
        <v>70</v>
      </c>
      <c r="AH6" s="3">
        <v>120</v>
      </c>
      <c r="AI6" s="3">
        <v>1750</v>
      </c>
      <c r="AJ6" s="3">
        <v>28</v>
      </c>
      <c r="AK6" s="3">
        <v>193</v>
      </c>
      <c r="AL6" s="3"/>
      <c r="AM6" s="3"/>
      <c r="AN6" s="3">
        <v>30</v>
      </c>
      <c r="AO6" s="3">
        <v>90</v>
      </c>
      <c r="AP6" s="3">
        <v>3</v>
      </c>
      <c r="AQ6" s="3">
        <v>1989</v>
      </c>
      <c r="AR6" s="3">
        <f>SUM(B6:AQ6)</f>
        <v>5260</v>
      </c>
    </row>
    <row r="7" spans="1:44" ht="18.75" customHeight="1">
      <c r="A7" s="3" t="s">
        <v>28</v>
      </c>
      <c r="B7" s="3">
        <v>9</v>
      </c>
      <c r="C7" s="3">
        <v>2</v>
      </c>
      <c r="D7" s="3"/>
      <c r="E7" s="3">
        <v>14</v>
      </c>
      <c r="F7" s="3"/>
      <c r="G7" s="3">
        <v>25</v>
      </c>
      <c r="H7" s="3">
        <v>20</v>
      </c>
      <c r="I7" s="3">
        <v>4</v>
      </c>
      <c r="J7" s="3"/>
      <c r="K7" s="3">
        <v>100</v>
      </c>
      <c r="L7" s="3"/>
      <c r="M7" s="3"/>
      <c r="N7" s="3">
        <v>75</v>
      </c>
      <c r="O7" s="3">
        <v>30</v>
      </c>
      <c r="P7" s="3">
        <v>18</v>
      </c>
      <c r="Q7" s="3">
        <v>10</v>
      </c>
      <c r="R7" s="3">
        <v>14</v>
      </c>
      <c r="S7" s="3"/>
      <c r="T7" s="3">
        <v>120</v>
      </c>
      <c r="U7" s="3"/>
      <c r="V7" s="3">
        <v>40</v>
      </c>
      <c r="W7" s="3">
        <v>90</v>
      </c>
      <c r="X7" s="3">
        <v>45</v>
      </c>
      <c r="Y7" s="3">
        <v>14</v>
      </c>
      <c r="Z7" s="3">
        <v>15</v>
      </c>
      <c r="AA7" s="3">
        <v>140</v>
      </c>
      <c r="AB7" s="3">
        <v>45</v>
      </c>
      <c r="AC7" s="3">
        <v>28</v>
      </c>
      <c r="AD7" s="3">
        <v>7</v>
      </c>
      <c r="AE7" s="3">
        <v>15</v>
      </c>
      <c r="AF7" s="3">
        <v>660</v>
      </c>
      <c r="AG7" s="3">
        <v>1165</v>
      </c>
      <c r="AH7" s="3">
        <v>870</v>
      </c>
      <c r="AI7" s="3">
        <v>1750</v>
      </c>
      <c r="AJ7" s="3">
        <v>26</v>
      </c>
      <c r="AK7" s="3">
        <v>191</v>
      </c>
      <c r="AL7" s="3"/>
      <c r="AM7" s="3"/>
      <c r="AN7" s="3">
        <v>180</v>
      </c>
      <c r="AO7" s="3">
        <v>150</v>
      </c>
      <c r="AP7" s="3">
        <v>2</v>
      </c>
      <c r="AQ7" s="3">
        <v>3339</v>
      </c>
      <c r="AR7" s="3">
        <f aca="true" t="shared" si="0" ref="AR7:AR25">SUM(B7:AQ7)</f>
        <v>9213</v>
      </c>
    </row>
    <row r="8" spans="1:44" ht="19.5" customHeight="1">
      <c r="A8" s="3" t="s">
        <v>30</v>
      </c>
      <c r="B8" s="3">
        <v>3</v>
      </c>
      <c r="C8" s="3"/>
      <c r="D8" s="3"/>
      <c r="E8" s="3"/>
      <c r="F8" s="3"/>
      <c r="G8" s="3">
        <v>13</v>
      </c>
      <c r="H8" s="3"/>
      <c r="I8" s="3">
        <v>3</v>
      </c>
      <c r="J8" s="3"/>
      <c r="K8" s="3">
        <v>30</v>
      </c>
      <c r="L8" s="3">
        <v>3</v>
      </c>
      <c r="M8" s="3"/>
      <c r="N8" s="3"/>
      <c r="O8" s="3"/>
      <c r="P8" s="3">
        <v>6</v>
      </c>
      <c r="Q8" s="3">
        <v>10</v>
      </c>
      <c r="R8" s="3"/>
      <c r="S8" s="3">
        <v>5</v>
      </c>
      <c r="T8" s="3"/>
      <c r="U8" s="3"/>
      <c r="V8" s="3"/>
      <c r="W8" s="3">
        <v>60</v>
      </c>
      <c r="X8" s="3">
        <v>60</v>
      </c>
      <c r="Y8" s="3">
        <v>21</v>
      </c>
      <c r="Z8" s="3"/>
      <c r="AA8" s="3">
        <v>70</v>
      </c>
      <c r="AB8" s="3">
        <v>15</v>
      </c>
      <c r="AC8" s="3"/>
      <c r="AD8" s="3"/>
      <c r="AE8" s="3">
        <v>5</v>
      </c>
      <c r="AF8" s="3">
        <v>390</v>
      </c>
      <c r="AG8" s="3">
        <v>350</v>
      </c>
      <c r="AH8" s="3">
        <v>300</v>
      </c>
      <c r="AI8" s="3">
        <v>650</v>
      </c>
      <c r="AJ8" s="3">
        <v>13</v>
      </c>
      <c r="AK8" s="3">
        <v>123</v>
      </c>
      <c r="AL8" s="3"/>
      <c r="AM8" s="3"/>
      <c r="AN8" s="3"/>
      <c r="AO8" s="3"/>
      <c r="AP8" s="3">
        <v>4</v>
      </c>
      <c r="AQ8" s="3">
        <v>2641</v>
      </c>
      <c r="AR8" s="3">
        <f t="shared" si="0"/>
        <v>4775</v>
      </c>
    </row>
    <row r="9" spans="1:44" ht="16.5" customHeight="1">
      <c r="A9" s="3" t="s">
        <v>31</v>
      </c>
      <c r="B9" s="3"/>
      <c r="C9" s="3">
        <v>4</v>
      </c>
      <c r="D9" s="3"/>
      <c r="E9" s="3">
        <v>14</v>
      </c>
      <c r="F9" s="3">
        <v>10</v>
      </c>
      <c r="G9" s="3">
        <v>26</v>
      </c>
      <c r="H9" s="3">
        <v>20</v>
      </c>
      <c r="I9" s="3">
        <v>3</v>
      </c>
      <c r="J9" s="3"/>
      <c r="K9" s="3">
        <v>60</v>
      </c>
      <c r="L9" s="3">
        <v>3</v>
      </c>
      <c r="M9" s="3">
        <v>40</v>
      </c>
      <c r="N9" s="3">
        <v>15</v>
      </c>
      <c r="O9" s="3">
        <v>10</v>
      </c>
      <c r="P9" s="3">
        <v>3</v>
      </c>
      <c r="Q9" s="3"/>
      <c r="R9" s="3"/>
      <c r="S9" s="3">
        <v>5</v>
      </c>
      <c r="T9" s="3"/>
      <c r="U9" s="3"/>
      <c r="V9" s="3"/>
      <c r="W9" s="3">
        <v>20</v>
      </c>
      <c r="X9" s="3">
        <v>30</v>
      </c>
      <c r="Y9" s="3">
        <v>7</v>
      </c>
      <c r="Z9" s="3">
        <v>5</v>
      </c>
      <c r="AA9" s="3">
        <v>70</v>
      </c>
      <c r="AB9" s="3">
        <v>90</v>
      </c>
      <c r="AC9" s="3">
        <v>42</v>
      </c>
      <c r="AD9" s="3"/>
      <c r="AE9" s="3">
        <v>5</v>
      </c>
      <c r="AF9" s="3">
        <v>150</v>
      </c>
      <c r="AG9" s="3">
        <v>490</v>
      </c>
      <c r="AH9" s="3">
        <v>810</v>
      </c>
      <c r="AI9" s="3">
        <v>2900</v>
      </c>
      <c r="AJ9" s="3">
        <v>30</v>
      </c>
      <c r="AK9" s="3">
        <v>173</v>
      </c>
      <c r="AL9" s="3"/>
      <c r="AM9" s="3"/>
      <c r="AN9" s="3"/>
      <c r="AO9" s="3"/>
      <c r="AP9" s="3">
        <v>4</v>
      </c>
      <c r="AQ9" s="3">
        <v>2282</v>
      </c>
      <c r="AR9" s="3">
        <f t="shared" si="0"/>
        <v>7321</v>
      </c>
    </row>
    <row r="10" spans="1:44" ht="17.25" customHeight="1">
      <c r="A10" s="3" t="s">
        <v>32</v>
      </c>
      <c r="B10" s="3">
        <v>6</v>
      </c>
      <c r="C10" s="3"/>
      <c r="D10" s="3"/>
      <c r="E10" s="3"/>
      <c r="F10" s="3"/>
      <c r="G10" s="3">
        <v>2</v>
      </c>
      <c r="H10" s="3"/>
      <c r="I10" s="3">
        <v>4</v>
      </c>
      <c r="J10" s="3"/>
      <c r="K10" s="3"/>
      <c r="L10" s="3">
        <v>6</v>
      </c>
      <c r="M10" s="3"/>
      <c r="N10" s="3"/>
      <c r="O10" s="3"/>
      <c r="P10" s="3"/>
      <c r="Q10" s="3"/>
      <c r="R10" s="3"/>
      <c r="S10" s="3"/>
      <c r="T10" s="3">
        <v>90</v>
      </c>
      <c r="U10" s="3"/>
      <c r="V10" s="3">
        <v>120</v>
      </c>
      <c r="W10" s="3">
        <v>20</v>
      </c>
      <c r="X10" s="3">
        <v>15</v>
      </c>
      <c r="Y10" s="3">
        <v>7</v>
      </c>
      <c r="Z10" s="3"/>
      <c r="AA10" s="3">
        <v>40</v>
      </c>
      <c r="AB10" s="3"/>
      <c r="AC10" s="3"/>
      <c r="AD10" s="3"/>
      <c r="AE10" s="3"/>
      <c r="AF10" s="3">
        <v>120</v>
      </c>
      <c r="AG10" s="3">
        <v>75</v>
      </c>
      <c r="AH10" s="3">
        <v>180</v>
      </c>
      <c r="AI10" s="3">
        <v>300</v>
      </c>
      <c r="AJ10" s="3">
        <v>30</v>
      </c>
      <c r="AK10" s="3">
        <v>184</v>
      </c>
      <c r="AL10" s="3"/>
      <c r="AM10" s="3"/>
      <c r="AN10" s="3"/>
      <c r="AO10" s="3"/>
      <c r="AP10" s="3">
        <v>5</v>
      </c>
      <c r="AQ10" s="3">
        <v>506</v>
      </c>
      <c r="AR10" s="3">
        <f t="shared" si="0"/>
        <v>1710</v>
      </c>
    </row>
    <row r="11" spans="1:44" ht="16.5" customHeight="1">
      <c r="A11" s="3" t="s">
        <v>33</v>
      </c>
      <c r="B11" s="3">
        <v>3</v>
      </c>
      <c r="C11" s="3"/>
      <c r="D11" s="3"/>
      <c r="E11" s="3"/>
      <c r="F11" s="3"/>
      <c r="G11" s="3">
        <v>9</v>
      </c>
      <c r="H11" s="3"/>
      <c r="I11" s="3">
        <v>3</v>
      </c>
      <c r="J11" s="3"/>
      <c r="K11" s="3">
        <v>20</v>
      </c>
      <c r="L11" s="3"/>
      <c r="M11" s="3"/>
      <c r="N11" s="3">
        <v>15</v>
      </c>
      <c r="O11" s="3">
        <v>10</v>
      </c>
      <c r="P11" s="3"/>
      <c r="Q11" s="3"/>
      <c r="R11" s="3"/>
      <c r="S11" s="3"/>
      <c r="T11" s="3"/>
      <c r="U11" s="3"/>
      <c r="V11" s="3"/>
      <c r="W11" s="3">
        <v>10</v>
      </c>
      <c r="X11" s="3"/>
      <c r="Y11" s="3"/>
      <c r="Z11" s="3">
        <v>5</v>
      </c>
      <c r="AA11" s="3">
        <v>50</v>
      </c>
      <c r="AB11" s="3">
        <v>15</v>
      </c>
      <c r="AC11" s="3">
        <v>14</v>
      </c>
      <c r="AD11" s="3"/>
      <c r="AE11" s="3">
        <v>5</v>
      </c>
      <c r="AF11" s="3">
        <v>180</v>
      </c>
      <c r="AG11" s="3">
        <v>180</v>
      </c>
      <c r="AH11" s="3">
        <v>60</v>
      </c>
      <c r="AI11" s="3">
        <v>50</v>
      </c>
      <c r="AJ11" s="3">
        <v>17</v>
      </c>
      <c r="AK11" s="3">
        <v>184</v>
      </c>
      <c r="AL11" s="3"/>
      <c r="AM11" s="3"/>
      <c r="AN11" s="3"/>
      <c r="AO11" s="3"/>
      <c r="AP11" s="3">
        <v>4</v>
      </c>
      <c r="AQ11" s="3">
        <v>341</v>
      </c>
      <c r="AR11" s="3">
        <f t="shared" si="0"/>
        <v>1175</v>
      </c>
    </row>
    <row r="12" spans="1:44" ht="16.5" customHeight="1">
      <c r="A12" s="3" t="s">
        <v>34</v>
      </c>
      <c r="B12" s="3"/>
      <c r="C12" s="3">
        <v>1</v>
      </c>
      <c r="D12" s="3"/>
      <c r="E12" s="3"/>
      <c r="F12" s="3">
        <v>5</v>
      </c>
      <c r="G12" s="3">
        <v>4</v>
      </c>
      <c r="H12" s="3">
        <v>20</v>
      </c>
      <c r="I12" s="3"/>
      <c r="J12" s="3"/>
      <c r="K12" s="3">
        <v>20</v>
      </c>
      <c r="L12" s="3"/>
      <c r="M12" s="3"/>
      <c r="N12" s="3">
        <v>15</v>
      </c>
      <c r="O12" s="3">
        <v>10</v>
      </c>
      <c r="P12" s="3"/>
      <c r="Q12" s="3"/>
      <c r="R12" s="3"/>
      <c r="S12" s="3"/>
      <c r="T12" s="3"/>
      <c r="U12" s="3"/>
      <c r="V12" s="3"/>
      <c r="W12" s="3">
        <v>10</v>
      </c>
      <c r="X12" s="3"/>
      <c r="Y12" s="3"/>
      <c r="Z12" s="3"/>
      <c r="AA12" s="3">
        <v>80</v>
      </c>
      <c r="AB12" s="3">
        <v>75</v>
      </c>
      <c r="AC12" s="3">
        <v>35</v>
      </c>
      <c r="AD12" s="3"/>
      <c r="AE12" s="3">
        <v>5</v>
      </c>
      <c r="AF12" s="3">
        <v>300</v>
      </c>
      <c r="AG12" s="3">
        <v>385</v>
      </c>
      <c r="AH12" s="3">
        <v>270</v>
      </c>
      <c r="AI12" s="3">
        <v>950</v>
      </c>
      <c r="AJ12" s="3">
        <v>29</v>
      </c>
      <c r="AK12" s="3">
        <v>114</v>
      </c>
      <c r="AL12" s="3"/>
      <c r="AM12" s="3">
        <v>30</v>
      </c>
      <c r="AN12" s="3"/>
      <c r="AO12" s="3"/>
      <c r="AP12" s="3">
        <v>4</v>
      </c>
      <c r="AQ12" s="3">
        <v>868</v>
      </c>
      <c r="AR12" s="3">
        <f t="shared" si="0"/>
        <v>3230</v>
      </c>
    </row>
    <row r="13" spans="1:44" ht="18.75" customHeight="1">
      <c r="A13" s="3" t="s">
        <v>35</v>
      </c>
      <c r="B13" s="3"/>
      <c r="C13" s="3"/>
      <c r="D13" s="3"/>
      <c r="E13" s="3"/>
      <c r="F13" s="3"/>
      <c r="G13" s="3">
        <v>3</v>
      </c>
      <c r="H13" s="3"/>
      <c r="I13" s="3">
        <v>3</v>
      </c>
      <c r="J13" s="3"/>
      <c r="K13" s="3">
        <v>10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30</v>
      </c>
      <c r="X13" s="3"/>
      <c r="Y13" s="3">
        <v>7</v>
      </c>
      <c r="Z13" s="3">
        <v>5</v>
      </c>
      <c r="AA13" s="3">
        <v>70</v>
      </c>
      <c r="AB13" s="3">
        <v>15</v>
      </c>
      <c r="AC13" s="3"/>
      <c r="AD13" s="3">
        <v>7</v>
      </c>
      <c r="AE13" s="3"/>
      <c r="AF13" s="3">
        <v>90</v>
      </c>
      <c r="AG13" s="3">
        <v>165</v>
      </c>
      <c r="AH13" s="3">
        <v>90</v>
      </c>
      <c r="AI13" s="3"/>
      <c r="AJ13" s="3">
        <v>25</v>
      </c>
      <c r="AK13" s="3">
        <v>128</v>
      </c>
      <c r="AL13" s="3"/>
      <c r="AM13" s="3"/>
      <c r="AN13" s="3"/>
      <c r="AO13" s="3"/>
      <c r="AP13" s="3">
        <v>4</v>
      </c>
      <c r="AQ13" s="3">
        <v>318</v>
      </c>
      <c r="AR13" s="3">
        <f t="shared" si="0"/>
        <v>970</v>
      </c>
    </row>
    <row r="14" spans="1:44" ht="18" customHeight="1">
      <c r="A14" s="3" t="s">
        <v>36</v>
      </c>
      <c r="B14" s="3">
        <v>12</v>
      </c>
      <c r="C14" s="3">
        <v>1</v>
      </c>
      <c r="D14" s="3">
        <v>10</v>
      </c>
      <c r="E14" s="3"/>
      <c r="F14" s="3"/>
      <c r="G14" s="3">
        <v>1</v>
      </c>
      <c r="H14" s="3"/>
      <c r="I14" s="3">
        <v>1</v>
      </c>
      <c r="J14" s="3"/>
      <c r="K14" s="3">
        <v>20</v>
      </c>
      <c r="L14" s="3">
        <v>3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20</v>
      </c>
      <c r="X14" s="3">
        <v>15</v>
      </c>
      <c r="Y14" s="3">
        <v>7</v>
      </c>
      <c r="Z14" s="3"/>
      <c r="AA14" s="3">
        <v>80</v>
      </c>
      <c r="AB14" s="3">
        <v>30</v>
      </c>
      <c r="AC14" s="3">
        <v>28</v>
      </c>
      <c r="AD14" s="3"/>
      <c r="AE14" s="3">
        <v>15</v>
      </c>
      <c r="AF14" s="3">
        <v>180</v>
      </c>
      <c r="AG14" s="3">
        <v>340</v>
      </c>
      <c r="AH14" s="3">
        <v>90</v>
      </c>
      <c r="AI14" s="3">
        <v>750</v>
      </c>
      <c r="AJ14" s="3">
        <v>26</v>
      </c>
      <c r="AK14" s="3">
        <v>180</v>
      </c>
      <c r="AL14" s="3">
        <v>5</v>
      </c>
      <c r="AM14" s="3"/>
      <c r="AN14" s="3"/>
      <c r="AO14" s="3">
        <v>30</v>
      </c>
      <c r="AP14" s="3">
        <v>4</v>
      </c>
      <c r="AQ14" s="3">
        <v>2844</v>
      </c>
      <c r="AR14" s="3">
        <f t="shared" si="0"/>
        <v>4692</v>
      </c>
    </row>
    <row r="15" spans="1:44" ht="18.75" customHeight="1">
      <c r="A15" s="3" t="s">
        <v>37</v>
      </c>
      <c r="B15" s="3">
        <v>3</v>
      </c>
      <c r="C15" s="3">
        <v>2</v>
      </c>
      <c r="D15" s="3"/>
      <c r="E15" s="3"/>
      <c r="F15" s="3">
        <v>5</v>
      </c>
      <c r="G15" s="3">
        <v>4</v>
      </c>
      <c r="H15" s="3"/>
      <c r="I15" s="3">
        <v>2</v>
      </c>
      <c r="J15" s="3"/>
      <c r="K15" s="3"/>
      <c r="L15" s="3"/>
      <c r="M15" s="3"/>
      <c r="N15" s="3"/>
      <c r="O15" s="3"/>
      <c r="P15" s="3">
        <v>9</v>
      </c>
      <c r="Q15" s="3"/>
      <c r="R15" s="3"/>
      <c r="S15" s="3"/>
      <c r="T15" s="3">
        <v>90</v>
      </c>
      <c r="U15" s="3"/>
      <c r="V15" s="3">
        <v>120</v>
      </c>
      <c r="W15" s="3">
        <v>50</v>
      </c>
      <c r="X15" s="3"/>
      <c r="Y15" s="3">
        <v>7</v>
      </c>
      <c r="Z15" s="3">
        <v>15</v>
      </c>
      <c r="AA15" s="3">
        <v>80</v>
      </c>
      <c r="AB15" s="3">
        <v>45</v>
      </c>
      <c r="AC15" s="3">
        <v>7</v>
      </c>
      <c r="AD15" s="3"/>
      <c r="AE15" s="3">
        <v>15</v>
      </c>
      <c r="AF15" s="3">
        <v>210</v>
      </c>
      <c r="AG15" s="3">
        <v>1015</v>
      </c>
      <c r="AH15" s="3">
        <v>60</v>
      </c>
      <c r="AI15" s="3"/>
      <c r="AJ15" s="3">
        <v>24</v>
      </c>
      <c r="AK15" s="3">
        <v>196</v>
      </c>
      <c r="AL15" s="3"/>
      <c r="AM15" s="3"/>
      <c r="AN15" s="3"/>
      <c r="AO15" s="3">
        <v>30</v>
      </c>
      <c r="AP15" s="3">
        <v>4</v>
      </c>
      <c r="AQ15" s="3">
        <v>2340</v>
      </c>
      <c r="AR15" s="3">
        <f t="shared" si="0"/>
        <v>4333</v>
      </c>
    </row>
    <row r="16" spans="1:44" ht="21" customHeight="1">
      <c r="A16" s="3" t="s">
        <v>38</v>
      </c>
      <c r="B16" s="3">
        <v>18</v>
      </c>
      <c r="C16" s="3">
        <v>1</v>
      </c>
      <c r="D16" s="3">
        <v>10</v>
      </c>
      <c r="E16" s="3"/>
      <c r="F16" s="3"/>
      <c r="G16" s="3"/>
      <c r="H16" s="3"/>
      <c r="I16" s="3">
        <v>1</v>
      </c>
      <c r="J16" s="3"/>
      <c r="K16" s="3">
        <v>30</v>
      </c>
      <c r="L16" s="3">
        <v>3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10</v>
      </c>
      <c r="X16" s="3"/>
      <c r="Y16" s="3"/>
      <c r="Z16" s="3">
        <v>5</v>
      </c>
      <c r="AA16" s="3">
        <v>70</v>
      </c>
      <c r="AB16" s="3"/>
      <c r="AC16" s="3">
        <v>21</v>
      </c>
      <c r="AD16" s="3"/>
      <c r="AE16" s="3">
        <v>10</v>
      </c>
      <c r="AF16" s="3">
        <v>60</v>
      </c>
      <c r="AG16" s="3">
        <v>90</v>
      </c>
      <c r="AH16" s="3">
        <v>180</v>
      </c>
      <c r="AI16" s="3">
        <v>500</v>
      </c>
      <c r="AJ16" s="3">
        <v>25</v>
      </c>
      <c r="AK16" s="3">
        <v>214</v>
      </c>
      <c r="AL16" s="3"/>
      <c r="AM16" s="3"/>
      <c r="AN16" s="3"/>
      <c r="AO16" s="3"/>
      <c r="AP16" s="3">
        <v>6</v>
      </c>
      <c r="AQ16" s="3">
        <v>464</v>
      </c>
      <c r="AR16" s="3">
        <f t="shared" si="0"/>
        <v>1718</v>
      </c>
    </row>
    <row r="17" spans="1:44" ht="19.5" customHeight="1">
      <c r="A17" s="3" t="s">
        <v>39</v>
      </c>
      <c r="B17" s="3"/>
      <c r="C17" s="3">
        <v>1</v>
      </c>
      <c r="D17" s="3"/>
      <c r="E17" s="3">
        <v>7</v>
      </c>
      <c r="F17" s="3"/>
      <c r="G17" s="3"/>
      <c r="H17" s="3"/>
      <c r="I17" s="3">
        <v>4</v>
      </c>
      <c r="J17" s="3"/>
      <c r="K17" s="3">
        <v>20</v>
      </c>
      <c r="L17" s="3"/>
      <c r="M17" s="3">
        <v>20</v>
      </c>
      <c r="N17" s="3"/>
      <c r="O17" s="3">
        <v>10</v>
      </c>
      <c r="P17" s="3"/>
      <c r="Q17" s="3"/>
      <c r="R17" s="3"/>
      <c r="S17" s="3"/>
      <c r="T17" s="3"/>
      <c r="U17" s="3"/>
      <c r="V17" s="3"/>
      <c r="W17" s="3">
        <v>30</v>
      </c>
      <c r="X17" s="3"/>
      <c r="Y17" s="3"/>
      <c r="Z17" s="3"/>
      <c r="AA17" s="3">
        <v>50</v>
      </c>
      <c r="AB17" s="3">
        <v>15</v>
      </c>
      <c r="AC17" s="3">
        <v>7</v>
      </c>
      <c r="AD17" s="3">
        <v>7</v>
      </c>
      <c r="AE17" s="3">
        <v>10</v>
      </c>
      <c r="AF17" s="3">
        <v>180</v>
      </c>
      <c r="AG17" s="3">
        <v>140</v>
      </c>
      <c r="AH17" s="3">
        <v>350</v>
      </c>
      <c r="AI17" s="3">
        <v>750</v>
      </c>
      <c r="AJ17" s="3">
        <v>22</v>
      </c>
      <c r="AK17" s="3">
        <v>124</v>
      </c>
      <c r="AL17" s="3">
        <v>10</v>
      </c>
      <c r="AM17" s="3"/>
      <c r="AN17" s="3">
        <v>30</v>
      </c>
      <c r="AO17" s="3"/>
      <c r="AP17" s="3"/>
      <c r="AQ17" s="3">
        <v>2889</v>
      </c>
      <c r="AR17" s="3">
        <f t="shared" si="0"/>
        <v>4676</v>
      </c>
    </row>
    <row r="18" spans="1:44" ht="17.25" customHeight="1">
      <c r="A18" s="3" t="s">
        <v>40</v>
      </c>
      <c r="B18" s="3"/>
      <c r="C18" s="3">
        <v>5</v>
      </c>
      <c r="D18" s="3">
        <v>10</v>
      </c>
      <c r="E18" s="3">
        <v>7</v>
      </c>
      <c r="F18" s="3">
        <v>15</v>
      </c>
      <c r="G18" s="3">
        <v>25</v>
      </c>
      <c r="H18" s="3">
        <v>20</v>
      </c>
      <c r="I18" s="3">
        <v>8</v>
      </c>
      <c r="J18" s="3"/>
      <c r="K18" s="3">
        <v>60</v>
      </c>
      <c r="L18" s="3"/>
      <c r="M18" s="3"/>
      <c r="N18" s="3"/>
      <c r="O18" s="3"/>
      <c r="P18" s="3"/>
      <c r="Q18" s="3"/>
      <c r="R18" s="3"/>
      <c r="S18" s="3"/>
      <c r="T18" s="3">
        <v>150</v>
      </c>
      <c r="U18" s="3"/>
      <c r="V18" s="3">
        <v>40</v>
      </c>
      <c r="W18" s="3">
        <v>80</v>
      </c>
      <c r="X18" s="3">
        <v>30</v>
      </c>
      <c r="Y18" s="3">
        <v>7</v>
      </c>
      <c r="Z18" s="3">
        <v>15</v>
      </c>
      <c r="AA18" s="3">
        <v>70</v>
      </c>
      <c r="AB18" s="3">
        <v>30</v>
      </c>
      <c r="AC18" s="3">
        <v>14</v>
      </c>
      <c r="AD18" s="3"/>
      <c r="AE18" s="3">
        <v>15</v>
      </c>
      <c r="AF18" s="3">
        <v>270</v>
      </c>
      <c r="AG18" s="3">
        <v>380</v>
      </c>
      <c r="AH18" s="3">
        <v>630</v>
      </c>
      <c r="AI18" s="3">
        <v>4050</v>
      </c>
      <c r="AJ18" s="3">
        <v>26</v>
      </c>
      <c r="AK18" s="3">
        <v>140</v>
      </c>
      <c r="AL18" s="3">
        <v>30</v>
      </c>
      <c r="AM18" s="3"/>
      <c r="AN18" s="3">
        <v>30</v>
      </c>
      <c r="AO18" s="3">
        <v>90</v>
      </c>
      <c r="AP18" s="3">
        <v>2</v>
      </c>
      <c r="AQ18" s="3">
        <v>3456</v>
      </c>
      <c r="AR18" s="3">
        <f t="shared" si="0"/>
        <v>9705</v>
      </c>
    </row>
    <row r="19" spans="1:44" ht="17.25" customHeight="1">
      <c r="A19" s="3" t="s">
        <v>41</v>
      </c>
      <c r="B19" s="3"/>
      <c r="C19" s="3"/>
      <c r="D19" s="3"/>
      <c r="E19" s="3"/>
      <c r="F19" s="3"/>
      <c r="G19" s="3"/>
      <c r="H19" s="3"/>
      <c r="I19" s="3">
        <v>4</v>
      </c>
      <c r="J19" s="3"/>
      <c r="K19" s="3">
        <v>10</v>
      </c>
      <c r="L19" s="3">
        <v>3</v>
      </c>
      <c r="M19" s="3"/>
      <c r="N19" s="3"/>
      <c r="O19" s="3"/>
      <c r="P19" s="3">
        <v>3</v>
      </c>
      <c r="Q19" s="3">
        <v>10</v>
      </c>
      <c r="R19" s="3"/>
      <c r="S19" s="3"/>
      <c r="T19" s="3"/>
      <c r="U19" s="3"/>
      <c r="V19" s="3"/>
      <c r="W19" s="3">
        <v>20</v>
      </c>
      <c r="X19" s="3"/>
      <c r="Y19" s="3">
        <v>7</v>
      </c>
      <c r="Z19" s="3">
        <v>5</v>
      </c>
      <c r="AA19" s="3">
        <v>60</v>
      </c>
      <c r="AB19" s="3"/>
      <c r="AC19" s="3">
        <v>14</v>
      </c>
      <c r="AD19" s="3"/>
      <c r="AE19" s="3"/>
      <c r="AF19" s="3"/>
      <c r="AG19" s="3"/>
      <c r="AH19" s="3">
        <v>240</v>
      </c>
      <c r="AI19" s="3">
        <v>150</v>
      </c>
      <c r="AJ19" s="3">
        <v>19</v>
      </c>
      <c r="AK19" s="3">
        <v>200</v>
      </c>
      <c r="AL19" s="3"/>
      <c r="AM19" s="3"/>
      <c r="AN19" s="3"/>
      <c r="AO19" s="3"/>
      <c r="AP19" s="3"/>
      <c r="AQ19" s="3">
        <v>598</v>
      </c>
      <c r="AR19" s="3">
        <f t="shared" si="0"/>
        <v>1343</v>
      </c>
    </row>
    <row r="20" spans="1:44" ht="18" customHeight="1">
      <c r="A20" s="3" t="s">
        <v>42</v>
      </c>
      <c r="B20" s="3">
        <v>12</v>
      </c>
      <c r="C20" s="3">
        <v>3</v>
      </c>
      <c r="D20" s="3">
        <v>30</v>
      </c>
      <c r="E20" s="3"/>
      <c r="F20" s="3"/>
      <c r="G20" s="3">
        <v>10</v>
      </c>
      <c r="H20" s="3">
        <v>20</v>
      </c>
      <c r="I20" s="3">
        <v>9</v>
      </c>
      <c r="J20" s="3">
        <v>10</v>
      </c>
      <c r="K20" s="3">
        <v>50</v>
      </c>
      <c r="L20" s="3"/>
      <c r="M20" s="3">
        <v>40</v>
      </c>
      <c r="N20" s="3"/>
      <c r="O20" s="3">
        <v>10</v>
      </c>
      <c r="P20" s="3">
        <v>3</v>
      </c>
      <c r="Q20" s="3">
        <v>10</v>
      </c>
      <c r="R20" s="3"/>
      <c r="S20" s="3"/>
      <c r="T20" s="3">
        <v>60</v>
      </c>
      <c r="U20" s="3"/>
      <c r="V20" s="3">
        <v>40</v>
      </c>
      <c r="W20" s="3">
        <v>100</v>
      </c>
      <c r="X20" s="3">
        <v>180</v>
      </c>
      <c r="Y20" s="3">
        <v>77</v>
      </c>
      <c r="Z20" s="3">
        <v>10</v>
      </c>
      <c r="AA20" s="3">
        <v>70</v>
      </c>
      <c r="AB20" s="3">
        <v>15</v>
      </c>
      <c r="AC20" s="3">
        <v>21</v>
      </c>
      <c r="AD20" s="3"/>
      <c r="AE20" s="3">
        <v>10</v>
      </c>
      <c r="AF20" s="3">
        <v>750</v>
      </c>
      <c r="AG20" s="3">
        <v>560</v>
      </c>
      <c r="AH20" s="3">
        <v>330</v>
      </c>
      <c r="AI20" s="3">
        <v>300</v>
      </c>
      <c r="AJ20" s="3">
        <v>20</v>
      </c>
      <c r="AK20" s="3">
        <v>176</v>
      </c>
      <c r="AL20" s="3">
        <v>15</v>
      </c>
      <c r="AM20" s="3"/>
      <c r="AN20" s="3">
        <v>60</v>
      </c>
      <c r="AO20" s="3">
        <v>60</v>
      </c>
      <c r="AP20" s="3">
        <v>2</v>
      </c>
      <c r="AQ20" s="3">
        <v>1823</v>
      </c>
      <c r="AR20" s="3">
        <f t="shared" si="0"/>
        <v>4886</v>
      </c>
    </row>
    <row r="21" spans="1:44" ht="21.75" customHeight="1">
      <c r="A21" s="3" t="s">
        <v>43</v>
      </c>
      <c r="B21" s="3"/>
      <c r="C21" s="3">
        <v>2</v>
      </c>
      <c r="D21" s="3"/>
      <c r="E21" s="3"/>
      <c r="F21" s="3">
        <v>10</v>
      </c>
      <c r="G21" s="3">
        <v>11</v>
      </c>
      <c r="H21" s="3"/>
      <c r="I21" s="3">
        <v>3</v>
      </c>
      <c r="J21" s="3"/>
      <c r="K21" s="3">
        <v>20</v>
      </c>
      <c r="L21" s="3"/>
      <c r="M21" s="3"/>
      <c r="N21" s="3"/>
      <c r="O21" s="3"/>
      <c r="P21" s="3">
        <v>6</v>
      </c>
      <c r="Q21" s="3">
        <v>10</v>
      </c>
      <c r="R21" s="3"/>
      <c r="S21" s="3"/>
      <c r="T21" s="3">
        <v>30</v>
      </c>
      <c r="U21" s="3"/>
      <c r="V21" s="3"/>
      <c r="W21" s="3">
        <v>60</v>
      </c>
      <c r="X21" s="3">
        <v>45</v>
      </c>
      <c r="Y21" s="3">
        <v>7</v>
      </c>
      <c r="Z21" s="3">
        <v>10</v>
      </c>
      <c r="AA21" s="3">
        <v>80</v>
      </c>
      <c r="AB21" s="3"/>
      <c r="AC21" s="3">
        <v>7</v>
      </c>
      <c r="AD21" s="3"/>
      <c r="AE21" s="3">
        <v>10</v>
      </c>
      <c r="AF21" s="3">
        <v>120</v>
      </c>
      <c r="AG21" s="3">
        <v>405</v>
      </c>
      <c r="AH21" s="3">
        <v>270</v>
      </c>
      <c r="AI21" s="3">
        <v>900</v>
      </c>
      <c r="AJ21" s="3">
        <v>21</v>
      </c>
      <c r="AK21" s="3">
        <v>169</v>
      </c>
      <c r="AL21" s="3"/>
      <c r="AM21" s="3"/>
      <c r="AN21" s="3"/>
      <c r="AO21" s="3"/>
      <c r="AP21" s="3">
        <v>6</v>
      </c>
      <c r="AQ21" s="3">
        <v>1191</v>
      </c>
      <c r="AR21" s="3">
        <f t="shared" si="0"/>
        <v>3393</v>
      </c>
    </row>
    <row r="22" spans="1:44" ht="19.5" customHeight="1">
      <c r="A22" s="3" t="s">
        <v>44</v>
      </c>
      <c r="B22" s="3"/>
      <c r="C22" s="3"/>
      <c r="D22" s="3"/>
      <c r="E22" s="3"/>
      <c r="F22" s="3"/>
      <c r="G22" s="3">
        <v>5</v>
      </c>
      <c r="H22" s="3"/>
      <c r="I22" s="3">
        <v>5</v>
      </c>
      <c r="J22" s="3"/>
      <c r="K22" s="3">
        <v>10</v>
      </c>
      <c r="L22" s="3">
        <v>6</v>
      </c>
      <c r="M22" s="3">
        <v>20</v>
      </c>
      <c r="N22" s="3"/>
      <c r="O22" s="3">
        <v>10</v>
      </c>
      <c r="P22" s="3"/>
      <c r="Q22" s="3"/>
      <c r="R22" s="3"/>
      <c r="S22" s="3"/>
      <c r="T22" s="3"/>
      <c r="U22" s="3"/>
      <c r="V22" s="3"/>
      <c r="W22" s="3">
        <v>50</v>
      </c>
      <c r="X22" s="3">
        <v>15</v>
      </c>
      <c r="Y22" s="3">
        <v>14</v>
      </c>
      <c r="Z22" s="3"/>
      <c r="AA22" s="3">
        <v>90</v>
      </c>
      <c r="AB22" s="3">
        <v>30</v>
      </c>
      <c r="AC22" s="3">
        <v>28</v>
      </c>
      <c r="AD22" s="3"/>
      <c r="AE22" s="3">
        <v>5</v>
      </c>
      <c r="AF22" s="3">
        <v>180</v>
      </c>
      <c r="AG22" s="3"/>
      <c r="AH22" s="3">
        <v>180</v>
      </c>
      <c r="AI22" s="3">
        <v>250</v>
      </c>
      <c r="AJ22" s="3">
        <v>28</v>
      </c>
      <c r="AK22" s="3">
        <v>147</v>
      </c>
      <c r="AL22" s="3"/>
      <c r="AM22" s="3"/>
      <c r="AN22" s="3"/>
      <c r="AO22" s="3"/>
      <c r="AP22" s="3">
        <v>5</v>
      </c>
      <c r="AQ22" s="3">
        <v>534</v>
      </c>
      <c r="AR22" s="3">
        <f t="shared" si="0"/>
        <v>1612</v>
      </c>
    </row>
    <row r="23" spans="1:44" ht="18" customHeight="1">
      <c r="A23" s="3" t="s">
        <v>45</v>
      </c>
      <c r="B23" s="3"/>
      <c r="C23" s="3"/>
      <c r="D23" s="3"/>
      <c r="E23" s="3"/>
      <c r="F23" s="3"/>
      <c r="G23" s="3"/>
      <c r="H23" s="3"/>
      <c r="I23" s="3">
        <v>9</v>
      </c>
      <c r="J23" s="3"/>
      <c r="K23" s="3">
        <v>10</v>
      </c>
      <c r="L23" s="3">
        <v>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v>30</v>
      </c>
      <c r="AB23" s="3"/>
      <c r="AC23" s="3">
        <v>21</v>
      </c>
      <c r="AD23" s="3"/>
      <c r="AE23" s="3">
        <v>10</v>
      </c>
      <c r="AF23" s="3">
        <v>150</v>
      </c>
      <c r="AG23" s="3"/>
      <c r="AH23" s="3">
        <v>350</v>
      </c>
      <c r="AI23" s="3">
        <v>150</v>
      </c>
      <c r="AJ23" s="3">
        <v>13</v>
      </c>
      <c r="AK23" s="3">
        <v>167</v>
      </c>
      <c r="AL23" s="3">
        <v>10</v>
      </c>
      <c r="AM23" s="3"/>
      <c r="AN23" s="3"/>
      <c r="AO23" s="3"/>
      <c r="AP23" s="3"/>
      <c r="AQ23" s="3">
        <v>1227</v>
      </c>
      <c r="AR23" s="3">
        <f t="shared" si="0"/>
        <v>2150</v>
      </c>
    </row>
    <row r="24" spans="1:44" ht="18" customHeight="1">
      <c r="A24" s="3" t="s">
        <v>46</v>
      </c>
      <c r="B24" s="3"/>
      <c r="C24" s="3"/>
      <c r="D24" s="3"/>
      <c r="E24" s="3"/>
      <c r="F24" s="3"/>
      <c r="G24" s="3">
        <v>12</v>
      </c>
      <c r="H24" s="3"/>
      <c r="I24" s="3">
        <v>6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20</v>
      </c>
      <c r="X24" s="3"/>
      <c r="Y24" s="3">
        <v>7</v>
      </c>
      <c r="Z24" s="3"/>
      <c r="AA24" s="3">
        <v>40</v>
      </c>
      <c r="AB24" s="3">
        <v>15</v>
      </c>
      <c r="AC24" s="3">
        <v>7</v>
      </c>
      <c r="AD24" s="3"/>
      <c r="AE24" s="3">
        <v>5</v>
      </c>
      <c r="AF24" s="3">
        <v>120</v>
      </c>
      <c r="AG24" s="3">
        <v>175</v>
      </c>
      <c r="AH24" s="3">
        <v>360</v>
      </c>
      <c r="AI24" s="3">
        <v>450</v>
      </c>
      <c r="AJ24" s="3">
        <v>10</v>
      </c>
      <c r="AK24" s="3">
        <v>137</v>
      </c>
      <c r="AL24" s="3"/>
      <c r="AM24" s="3"/>
      <c r="AN24" s="3"/>
      <c r="AO24" s="3"/>
      <c r="AP24" s="3">
        <v>6</v>
      </c>
      <c r="AQ24" s="3">
        <v>1050</v>
      </c>
      <c r="AR24" s="3">
        <f t="shared" si="0"/>
        <v>2420</v>
      </c>
    </row>
    <row r="25" spans="1:44" ht="18.75" customHeight="1">
      <c r="A25" s="3" t="s">
        <v>47</v>
      </c>
      <c r="B25" s="3"/>
      <c r="C25" s="3">
        <v>1</v>
      </c>
      <c r="D25" s="3"/>
      <c r="E25" s="3"/>
      <c r="F25" s="3">
        <v>5</v>
      </c>
      <c r="G25" s="3">
        <v>1</v>
      </c>
      <c r="H25" s="3"/>
      <c r="I25" s="3">
        <v>6</v>
      </c>
      <c r="J25" s="3"/>
      <c r="K25" s="3"/>
      <c r="L25" s="3">
        <v>6</v>
      </c>
      <c r="M25" s="3"/>
      <c r="N25" s="3"/>
      <c r="O25" s="3"/>
      <c r="P25" s="3">
        <v>3</v>
      </c>
      <c r="Q25" s="3"/>
      <c r="R25" s="3"/>
      <c r="S25" s="3"/>
      <c r="T25" s="3"/>
      <c r="U25" s="3"/>
      <c r="V25" s="3"/>
      <c r="W25" s="3">
        <v>20</v>
      </c>
      <c r="X25" s="3"/>
      <c r="Y25" s="3">
        <v>7</v>
      </c>
      <c r="Z25" s="3">
        <v>5</v>
      </c>
      <c r="AA25" s="3">
        <v>50</v>
      </c>
      <c r="AB25" s="3">
        <v>15</v>
      </c>
      <c r="AC25" s="3">
        <v>14</v>
      </c>
      <c r="AD25" s="3"/>
      <c r="AE25" s="3"/>
      <c r="AF25" s="3">
        <v>60</v>
      </c>
      <c r="AG25" s="3">
        <v>215</v>
      </c>
      <c r="AH25" s="3">
        <v>240</v>
      </c>
      <c r="AI25" s="3">
        <v>2450</v>
      </c>
      <c r="AJ25" s="3">
        <v>16</v>
      </c>
      <c r="AK25" s="3">
        <v>220</v>
      </c>
      <c r="AL25" s="3"/>
      <c r="AM25" s="3"/>
      <c r="AN25" s="3"/>
      <c r="AO25" s="3">
        <v>30</v>
      </c>
      <c r="AP25" s="3">
        <v>6</v>
      </c>
      <c r="AQ25" s="3">
        <v>511</v>
      </c>
      <c r="AR25" s="3">
        <f t="shared" si="0"/>
        <v>3881</v>
      </c>
    </row>
  </sheetData>
  <sheetProtection/>
  <mergeCells count="55">
    <mergeCell ref="O3:O4"/>
    <mergeCell ref="AN2:AO4"/>
    <mergeCell ref="AN5:AO5"/>
    <mergeCell ref="A1:AR1"/>
    <mergeCell ref="A2:A5"/>
    <mergeCell ref="B2:F2"/>
    <mergeCell ref="D3:F3"/>
    <mergeCell ref="B3:B4"/>
    <mergeCell ref="C3:C4"/>
    <mergeCell ref="H3:H4"/>
    <mergeCell ref="G3:G4"/>
    <mergeCell ref="G2:H2"/>
    <mergeCell ref="I2:J2"/>
    <mergeCell ref="I3:I4"/>
    <mergeCell ref="J3:J4"/>
    <mergeCell ref="P2:S2"/>
    <mergeCell ref="P3:P4"/>
    <mergeCell ref="Q3:Q4"/>
    <mergeCell ref="R3:R4"/>
    <mergeCell ref="S3:S4"/>
    <mergeCell ref="K2:O2"/>
    <mergeCell ref="K3:K4"/>
    <mergeCell ref="L3:L4"/>
    <mergeCell ref="M3:M4"/>
    <mergeCell ref="N3:N4"/>
    <mergeCell ref="W2:Z2"/>
    <mergeCell ref="W3:W4"/>
    <mergeCell ref="X3:X4"/>
    <mergeCell ref="Y3:Y4"/>
    <mergeCell ref="Z3:Z4"/>
    <mergeCell ref="T2:V2"/>
    <mergeCell ref="T3:T4"/>
    <mergeCell ref="U3:U4"/>
    <mergeCell ref="V3:V4"/>
    <mergeCell ref="AA2:AE2"/>
    <mergeCell ref="AA3:AA4"/>
    <mergeCell ref="AB3:AB4"/>
    <mergeCell ref="AC3:AC4"/>
    <mergeCell ref="AD3:AD4"/>
    <mergeCell ref="AE3:AE4"/>
    <mergeCell ref="AF2:AG2"/>
    <mergeCell ref="AF3:AF4"/>
    <mergeCell ref="AG3:AG4"/>
    <mergeCell ref="AH2:AI2"/>
    <mergeCell ref="AH3:AH4"/>
    <mergeCell ref="AI3:AI4"/>
    <mergeCell ref="AP2:AP4"/>
    <mergeCell ref="AQ2:AR2"/>
    <mergeCell ref="AQ3:AQ4"/>
    <mergeCell ref="AR3:AR4"/>
    <mergeCell ref="AJ2:AJ4"/>
    <mergeCell ref="AK2:AM2"/>
    <mergeCell ref="AK3:AK4"/>
    <mergeCell ref="AL3:AL4"/>
    <mergeCell ref="AM3:AM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6.875" style="0" customWidth="1"/>
    <col min="2" max="2" width="9.125" style="0" customWidth="1"/>
    <col min="3" max="3" width="22.875" style="0" customWidth="1"/>
  </cols>
  <sheetData>
    <row r="1" spans="1:5" ht="12.75">
      <c r="A1" s="31" t="s">
        <v>67</v>
      </c>
      <c r="B1" s="31"/>
      <c r="C1" s="31"/>
      <c r="D1" s="31"/>
      <c r="E1" s="31"/>
    </row>
    <row r="2" spans="1:5" ht="12.75">
      <c r="A2" s="32" t="s">
        <v>62</v>
      </c>
      <c r="B2" s="33" t="s">
        <v>66</v>
      </c>
      <c r="C2" s="33" t="s">
        <v>64</v>
      </c>
      <c r="D2" s="33" t="s">
        <v>63</v>
      </c>
      <c r="E2" s="33" t="s">
        <v>65</v>
      </c>
    </row>
    <row r="3" spans="1:5" ht="12.75">
      <c r="A3" s="32"/>
      <c r="B3" s="33"/>
      <c r="C3" s="33"/>
      <c r="D3" s="33"/>
      <c r="E3" s="33"/>
    </row>
    <row r="4" spans="1:5" ht="12.75">
      <c r="A4" s="32"/>
      <c r="B4" s="33"/>
      <c r="C4" s="33"/>
      <c r="D4" s="33"/>
      <c r="E4" s="33"/>
    </row>
    <row r="5" spans="1:5" ht="12.75">
      <c r="A5" s="32"/>
      <c r="B5" s="33"/>
      <c r="C5" s="33"/>
      <c r="D5" s="33"/>
      <c r="E5" s="33"/>
    </row>
    <row r="6" spans="1:5" ht="12.75">
      <c r="A6" s="32"/>
      <c r="B6" s="33"/>
      <c r="C6" s="33"/>
      <c r="D6" s="33"/>
      <c r="E6" s="33"/>
    </row>
    <row r="7" spans="1:5" ht="15">
      <c r="A7" s="3" t="s">
        <v>27</v>
      </c>
      <c r="B7" s="3">
        <v>5260</v>
      </c>
      <c r="C7" s="6">
        <f>B7-D7</f>
        <v>-6248.889999999999</v>
      </c>
      <c r="D7" s="5">
        <v>11508.89</v>
      </c>
      <c r="E7" s="3">
        <f>B7/D7</f>
        <v>0.4570379941071641</v>
      </c>
    </row>
    <row r="8" spans="1:5" ht="15">
      <c r="A8" s="3" t="s">
        <v>28</v>
      </c>
      <c r="B8" s="3">
        <v>9213</v>
      </c>
      <c r="C8" s="6">
        <f aca="true" t="shared" si="0" ref="C8:C26">B8-D8</f>
        <v>2853.92</v>
      </c>
      <c r="D8" s="5">
        <v>6359.08</v>
      </c>
      <c r="E8" s="3">
        <f aca="true" t="shared" si="1" ref="E8:E26">B8/D8</f>
        <v>1.4487944797046113</v>
      </c>
    </row>
    <row r="9" spans="1:5" ht="15">
      <c r="A9" s="3" t="s">
        <v>30</v>
      </c>
      <c r="B9" s="3">
        <v>4775</v>
      </c>
      <c r="C9" s="6">
        <f t="shared" si="0"/>
        <v>2314</v>
      </c>
      <c r="D9" s="5">
        <v>2461</v>
      </c>
      <c r="E9" s="3">
        <f t="shared" si="1"/>
        <v>1.9402681836651767</v>
      </c>
    </row>
    <row r="10" spans="1:5" ht="15">
      <c r="A10" s="3" t="s">
        <v>31</v>
      </c>
      <c r="B10" s="3">
        <v>7321</v>
      </c>
      <c r="C10" s="6">
        <f t="shared" si="0"/>
        <v>-4326.6</v>
      </c>
      <c r="D10" s="5">
        <v>11647.6</v>
      </c>
      <c r="E10" s="3">
        <f t="shared" si="1"/>
        <v>0.6285415021120231</v>
      </c>
    </row>
    <row r="11" spans="1:5" ht="15">
      <c r="A11" s="3" t="s">
        <v>32</v>
      </c>
      <c r="B11" s="3">
        <v>1710</v>
      </c>
      <c r="C11" s="6">
        <f t="shared" si="0"/>
        <v>-180.20000000000005</v>
      </c>
      <c r="D11" s="5">
        <v>1890.2</v>
      </c>
      <c r="E11" s="3">
        <f t="shared" si="1"/>
        <v>0.9046661728917574</v>
      </c>
    </row>
    <row r="12" spans="1:5" ht="15">
      <c r="A12" s="3" t="s">
        <v>33</v>
      </c>
      <c r="B12" s="3">
        <v>1175</v>
      </c>
      <c r="C12" s="6">
        <f t="shared" si="0"/>
        <v>420.20000000000005</v>
      </c>
      <c r="D12" s="5">
        <v>754.8</v>
      </c>
      <c r="E12" s="3">
        <f t="shared" si="1"/>
        <v>1.5567037625861155</v>
      </c>
    </row>
    <row r="13" spans="1:5" ht="15">
      <c r="A13" s="3" t="s">
        <v>34</v>
      </c>
      <c r="B13" s="3">
        <v>3230</v>
      </c>
      <c r="C13" s="6">
        <f t="shared" si="0"/>
        <v>1211.7</v>
      </c>
      <c r="D13" s="5">
        <v>2018.3</v>
      </c>
      <c r="E13" s="3">
        <f t="shared" si="1"/>
        <v>1.6003567358668187</v>
      </c>
    </row>
    <row r="14" spans="1:5" ht="15">
      <c r="A14" s="3" t="s">
        <v>35</v>
      </c>
      <c r="B14" s="3">
        <v>970</v>
      </c>
      <c r="C14" s="6">
        <f t="shared" si="0"/>
        <v>214.39999999999998</v>
      </c>
      <c r="D14" s="5">
        <v>755.6</v>
      </c>
      <c r="E14" s="3">
        <f t="shared" si="1"/>
        <v>1.2837480148226574</v>
      </c>
    </row>
    <row r="15" spans="1:5" ht="15">
      <c r="A15" s="3" t="s">
        <v>36</v>
      </c>
      <c r="B15" s="3">
        <v>4692</v>
      </c>
      <c r="C15" s="6">
        <f t="shared" si="0"/>
        <v>2998.12</v>
      </c>
      <c r="D15" s="5">
        <v>1693.88</v>
      </c>
      <c r="E15" s="3">
        <f t="shared" si="1"/>
        <v>2.769971898835809</v>
      </c>
    </row>
    <row r="16" spans="1:5" ht="15">
      <c r="A16" s="3" t="s">
        <v>37</v>
      </c>
      <c r="B16" s="3">
        <v>4333</v>
      </c>
      <c r="C16" s="6">
        <f t="shared" si="0"/>
        <v>665.8000000000002</v>
      </c>
      <c r="D16" s="5">
        <v>3667.2</v>
      </c>
      <c r="E16" s="3">
        <f t="shared" si="1"/>
        <v>1.1815554101221641</v>
      </c>
    </row>
    <row r="17" spans="1:5" ht="15">
      <c r="A17" s="3" t="s">
        <v>38</v>
      </c>
      <c r="B17" s="3">
        <v>1718</v>
      </c>
      <c r="C17" s="6">
        <f t="shared" si="0"/>
        <v>-219</v>
      </c>
      <c r="D17" s="5">
        <v>1937</v>
      </c>
      <c r="E17" s="3">
        <f t="shared" si="1"/>
        <v>0.8869385647909138</v>
      </c>
    </row>
    <row r="18" spans="1:5" ht="15">
      <c r="A18" s="3" t="s">
        <v>39</v>
      </c>
      <c r="B18" s="3">
        <v>4676</v>
      </c>
      <c r="C18" s="6">
        <f t="shared" si="0"/>
        <v>2968.8</v>
      </c>
      <c r="D18" s="5">
        <v>1707.2</v>
      </c>
      <c r="E18" s="3">
        <f t="shared" si="1"/>
        <v>2.7389878163074037</v>
      </c>
    </row>
    <row r="19" spans="1:5" ht="15">
      <c r="A19" s="3" t="s">
        <v>40</v>
      </c>
      <c r="B19" s="3">
        <v>9705</v>
      </c>
      <c r="C19" s="6">
        <f t="shared" si="0"/>
        <v>4867.24</v>
      </c>
      <c r="D19" s="5">
        <v>4837.76</v>
      </c>
      <c r="E19" s="3">
        <f t="shared" si="1"/>
        <v>2.0060937293292764</v>
      </c>
    </row>
    <row r="20" spans="1:5" ht="15">
      <c r="A20" s="3" t="s">
        <v>41</v>
      </c>
      <c r="B20" s="3">
        <v>1343</v>
      </c>
      <c r="C20" s="6">
        <f t="shared" si="0"/>
        <v>-410.44000000000005</v>
      </c>
      <c r="D20" s="5">
        <v>1753.44</v>
      </c>
      <c r="E20" s="3">
        <f t="shared" si="1"/>
        <v>0.7659229856738753</v>
      </c>
    </row>
    <row r="21" spans="1:5" ht="15">
      <c r="A21" s="3" t="s">
        <v>42</v>
      </c>
      <c r="B21" s="3">
        <v>4886</v>
      </c>
      <c r="C21" s="6">
        <f t="shared" si="0"/>
        <v>1067</v>
      </c>
      <c r="D21" s="5">
        <v>3819</v>
      </c>
      <c r="E21" s="3">
        <f t="shared" si="1"/>
        <v>1.2793925111285678</v>
      </c>
    </row>
    <row r="22" spans="1:5" ht="15">
      <c r="A22" s="3" t="s">
        <v>43</v>
      </c>
      <c r="B22" s="3">
        <v>3393</v>
      </c>
      <c r="C22" s="6">
        <f t="shared" si="0"/>
        <v>868.3000000000002</v>
      </c>
      <c r="D22" s="5">
        <v>2524.7</v>
      </c>
      <c r="E22" s="3">
        <f t="shared" si="1"/>
        <v>1.3439220501445717</v>
      </c>
    </row>
    <row r="23" spans="1:5" ht="15">
      <c r="A23" s="3" t="s">
        <v>44</v>
      </c>
      <c r="B23" s="3">
        <v>1612</v>
      </c>
      <c r="C23" s="6">
        <f t="shared" si="0"/>
        <v>-262</v>
      </c>
      <c r="D23" s="5">
        <v>1874</v>
      </c>
      <c r="E23" s="3">
        <f t="shared" si="1"/>
        <v>0.8601921024546425</v>
      </c>
    </row>
    <row r="24" spans="1:5" ht="15">
      <c r="A24" s="3" t="s">
        <v>45</v>
      </c>
      <c r="B24" s="3">
        <v>2150</v>
      </c>
      <c r="C24" s="6">
        <f t="shared" si="0"/>
        <v>1345.7</v>
      </c>
      <c r="D24" s="5">
        <v>804.3</v>
      </c>
      <c r="E24" s="3">
        <f t="shared" si="1"/>
        <v>2.6731319159517595</v>
      </c>
    </row>
    <row r="25" spans="1:5" ht="15">
      <c r="A25" s="3" t="s">
        <v>46</v>
      </c>
      <c r="B25" s="3">
        <v>2420</v>
      </c>
      <c r="C25" s="6">
        <f t="shared" si="0"/>
        <v>-541.6500000000001</v>
      </c>
      <c r="D25" s="5">
        <v>2961.65</v>
      </c>
      <c r="E25" s="3">
        <f t="shared" si="1"/>
        <v>0.817112082791687</v>
      </c>
    </row>
    <row r="26" spans="1:5" ht="15">
      <c r="A26" s="3" t="s">
        <v>47</v>
      </c>
      <c r="B26" s="3">
        <v>3881</v>
      </c>
      <c r="C26" s="6">
        <f t="shared" si="0"/>
        <v>-1588.1999999999998</v>
      </c>
      <c r="D26" s="5">
        <v>5469.2</v>
      </c>
      <c r="E26" s="3">
        <f t="shared" si="1"/>
        <v>0.7096101806479924</v>
      </c>
    </row>
  </sheetData>
  <sheetProtection/>
  <mergeCells count="6">
    <mergeCell ref="A1:E1"/>
    <mergeCell ref="A2:A6"/>
    <mergeCell ref="B2:B6"/>
    <mergeCell ref="C2:C6"/>
    <mergeCell ref="D2:D6"/>
    <mergeCell ref="E2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Менеджеры</dc:creator>
  <cp:keywords/>
  <dc:description/>
  <cp:lastModifiedBy>РРЦ</cp:lastModifiedBy>
  <cp:lastPrinted>2015-08-31T07:21:20Z</cp:lastPrinted>
  <dcterms:created xsi:type="dcterms:W3CDTF">2011-12-26T09:10:55Z</dcterms:created>
  <dcterms:modified xsi:type="dcterms:W3CDTF">2015-09-23T11:55:22Z</dcterms:modified>
  <cp:category/>
  <cp:version/>
  <cp:contentType/>
  <cp:contentStatus/>
</cp:coreProperties>
</file>